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0400" windowHeight="12345" activeTab="1"/>
  </bookViews>
  <sheets>
    <sheet name="Andrzejewskiego" sheetId="4" r:id="rId1"/>
    <sheet name="Prochownia" sheetId="1" r:id="rId2"/>
    <sheet name="Westerplatte" sheetId="5" r:id="rId3"/>
  </sheets>
  <definedNames>
    <definedName name="_xlnm.Print_Area" localSheetId="0">Andrzejewskiego!$A$1:$G$9</definedName>
    <definedName name="_xlnm.Print_Area" localSheetId="1">Prochownia!$A$1:$G$14</definedName>
    <definedName name="_xlnm.Print_Area" localSheetId="2">Westerplatte!$A$1:$G$6</definedName>
    <definedName name="_xlnm.Print_Titles" localSheetId="1">Prochownia!$3:$3</definedName>
  </definedNames>
  <calcPr calcId="125725"/>
</workbook>
</file>

<file path=xl/calcChain.xml><?xml version="1.0" encoding="utf-8"?>
<calcChain xmlns="http://schemas.openxmlformats.org/spreadsheetml/2006/main">
  <c r="A6" i="4"/>
  <c r="A7"/>
  <c r="A8"/>
  <c r="G8" l="1"/>
  <c r="G13" i="1"/>
  <c r="G12"/>
  <c r="G7" i="4" l="1"/>
  <c r="G5" i="5"/>
  <c r="A5"/>
  <c r="G4"/>
  <c r="G6" s="1"/>
  <c r="G5" i="4"/>
  <c r="A5"/>
  <c r="G4"/>
  <c r="G5" i="1"/>
  <c r="G6"/>
  <c r="G7"/>
  <c r="G8"/>
  <c r="G9"/>
  <c r="G10"/>
  <c r="G4"/>
  <c r="A5"/>
  <c r="A6" s="1"/>
  <c r="A7" s="1"/>
  <c r="A8" s="1"/>
  <c r="A9" s="1"/>
  <c r="A10" s="1"/>
  <c r="A11" s="1"/>
  <c r="A12" s="1"/>
  <c r="A13" s="1"/>
  <c r="G14" l="1"/>
  <c r="G9" i="4"/>
</calcChain>
</file>

<file path=xl/sharedStrings.xml><?xml version="1.0" encoding="utf-8"?>
<sst xmlns="http://schemas.openxmlformats.org/spreadsheetml/2006/main" count="78" uniqueCount="28">
  <si>
    <t>Poz.</t>
  </si>
  <si>
    <t>Jedn.</t>
  </si>
  <si>
    <t>Ilość</t>
  </si>
  <si>
    <t>mb</t>
  </si>
  <si>
    <t>Ogółem:</t>
  </si>
  <si>
    <t>Wymiana i regulacja włazu studni</t>
  </si>
  <si>
    <t>szt</t>
  </si>
  <si>
    <t>Modernizacja studni systemem chemii budowlanej wraz z wymianą stopni złazowych</t>
  </si>
  <si>
    <t>Opis pozycji</t>
  </si>
  <si>
    <t>nr STWiOR</t>
  </si>
  <si>
    <t>ST01-KO</t>
  </si>
  <si>
    <t>Renowacja kanału betonowego DN 600 mm, przy pomocy rękawa termoutwardzalnego nasączonego żywicami epoksydowymi o grubości 13,5 mm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</si>
  <si>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betonowego kanału DN 400 mm, przy pomocy rękawa termoutwardzalnego nasączonego żywicami epoksydowymi o grubości 9,0 mm, 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</si>
  <si>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betonowego DN 300 mm, przy pomocy rękawa termoutwardzalnego nasączonego żywicami epoksydowymi o grubości 7,5 mm, wraz z pracami towarzyszącymi 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</si>
  <si>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betonowego kanału DN 250 mm, przy pomocy rękawa termoutwardzalnego nasączonego żywicami epoksydowymi o grubości 6,0 mm,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</si>
  <si>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przyłączy DN 300 mm, przy pomocy rękawa termoutwardzalnego nasączonego żywicami epoksydowymi o grubości 7,5 mm, wraz z pracami towarzyszącymi 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</si>
  <si>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przyłączy DN 250 mm, przy pomocy rękawa termoutwardzalnego nasączonego żywicami epoksydowymi o grubości 6,0 mm, wraz z pracami towarzyszącymi 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</si>
  <si>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przyłączy DN 200 mm, przy pomocy rękawa termoutwardzalnego nasączonego żywicami epoksydowymi o grubości 4,5 mm, wraz z pracami towarzyszącymi 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</si>
  <si>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betonowego kanału DN 500 mm, przy pomocy rękawa termoutwardzalnego nasączonego żywicami epoksydowymi o grubości 10,5 mm,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</si>
  <si>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przyłączy DN 150 mm, przy pomocy rękawa termoutwardzalnego nasączonego żywicami epoksydowymi o grubości 3,0 mm,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</si>
  <si>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Cena jedn [PLN]</t>
  </si>
  <si>
    <t>Wartość [PLN]</t>
  </si>
  <si>
    <t>Renowacja kanału betonowego DN 500 mm, przy pomocy rękawa termoutwardzalnego nasączonego żywicami epoksydowymi o grubości 10,5 mm, wraz z pracami towarzyszącymi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</si>
  <si>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Renowacja przyłączy DN 150 mm, przy pomocy rękawa termoutwardzalnego nasączonego żywicami epoksydowymi o grubości  3mm, wraz z pracami towarzyszącymi  (czyszczenie kanału, frezowanie włączeń przykanalików,  otworzenie przykanalików włączonych na wcinkę, pomiary, przepompowywanie ścieków, obróbka rękawa w studniach i inne niezbędne prace wynikające z wymagań technologii i SIWZ) i badaniami przy odbiorze</t>
  </si>
  <si>
    <t>Uszczelnienie włączenia do kanału - montaż kształtki kapeluszowej krótkiej</t>
  </si>
  <si>
    <t xml:space="preserve">      Załącznik 4A- Przedmiar robót "Przedbudowa sieci kanalizacji ogólnospławnej w ul. Andrzejewskiego w Lesznie na odcinku od 17 Stycznia w kierunku ul. Włodarczaka"</t>
  </si>
  <si>
    <t xml:space="preserve">                      Załącznik 4C- Przedmiar robót "Przedbudowa w technologii bezwykopowej sieci kanalizacji ogólnospławnej w ul. Westerplatte w Lesznie"</t>
  </si>
  <si>
    <t xml:space="preserve">                                                                       Załącznik 4B- Przedmiar robót "Przedbudowa sieci kanalizacji ogólnospławnej w ul. Prochownia w Lesznie"</t>
  </si>
</sst>
</file>

<file path=xl/styles.xml><?xml version="1.0" encoding="utf-8"?>
<styleSheet xmlns="http://schemas.openxmlformats.org/spreadsheetml/2006/main">
  <fonts count="1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.5"/>
      <color theme="1"/>
      <name val="Czcionka tekstu podstawowego"/>
      <charset val="238"/>
    </font>
    <font>
      <sz val="10.5"/>
      <color theme="1"/>
      <name val="Czcionka tekstu podstawowego"/>
      <charset val="238"/>
    </font>
    <font>
      <b/>
      <sz val="10.5"/>
      <color theme="1"/>
      <name val="Czcionka tekstu podstawowego"/>
      <charset val="238"/>
    </font>
    <font>
      <sz val="10.5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0.5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"/>
  <sheetViews>
    <sheetView topLeftCell="C1" workbookViewId="0">
      <selection activeCell="E5" sqref="E5"/>
    </sheetView>
  </sheetViews>
  <sheetFormatPr defaultColWidth="8.75" defaultRowHeight="20.100000000000001" customHeight="1"/>
  <cols>
    <col min="1" max="1" width="6.125" style="3" customWidth="1"/>
    <col min="2" max="2" width="10.375" style="3" bestFit="1" customWidth="1"/>
    <col min="3" max="3" width="98.5" style="3" customWidth="1"/>
    <col min="4" max="4" width="6.75" style="3" customWidth="1"/>
    <col min="5" max="5" width="8.75" style="3"/>
    <col min="6" max="6" width="10.125" style="3" customWidth="1"/>
    <col min="7" max="7" width="9.375" style="3" customWidth="1"/>
    <col min="8" max="16384" width="8.75" style="3"/>
  </cols>
  <sheetData>
    <row r="1" spans="1:7" ht="20.100000000000001" customHeight="1">
      <c r="A1" s="2" t="s">
        <v>25</v>
      </c>
      <c r="B1" s="2"/>
    </row>
    <row r="3" spans="1:7" s="6" customFormat="1" ht="28.9" customHeight="1">
      <c r="A3" s="4" t="s">
        <v>0</v>
      </c>
      <c r="B3" s="4" t="s">
        <v>9</v>
      </c>
      <c r="C3" s="5" t="s">
        <v>8</v>
      </c>
      <c r="D3" s="5" t="s">
        <v>1</v>
      </c>
      <c r="E3" s="5" t="s">
        <v>2</v>
      </c>
      <c r="F3" s="5" t="s">
        <v>20</v>
      </c>
      <c r="G3" s="5" t="s">
        <v>21</v>
      </c>
    </row>
    <row r="4" spans="1:7" ht="57">
      <c r="A4" s="7">
        <v>1</v>
      </c>
      <c r="B4" s="7" t="s">
        <v>10</v>
      </c>
      <c r="C4" s="8" t="s">
        <v>11</v>
      </c>
      <c r="D4" s="9" t="s">
        <v>3</v>
      </c>
      <c r="E4" s="9">
        <v>65.599999999999994</v>
      </c>
      <c r="F4" s="10">
        <v>0</v>
      </c>
      <c r="G4" s="10">
        <f>E4*F4</f>
        <v>0</v>
      </c>
    </row>
    <row r="5" spans="1:7" ht="57">
      <c r="A5" s="7">
        <f>A4+1</f>
        <v>2</v>
      </c>
      <c r="B5" s="7" t="s">
        <v>10</v>
      </c>
      <c r="C5" s="1" t="s">
        <v>22</v>
      </c>
      <c r="D5" s="9" t="s">
        <v>3</v>
      </c>
      <c r="E5" s="9">
        <v>44.1</v>
      </c>
      <c r="F5" s="10">
        <v>0</v>
      </c>
      <c r="G5" s="10">
        <f t="shared" ref="G5" si="0">E5*F5</f>
        <v>0</v>
      </c>
    </row>
    <row r="6" spans="1:7" ht="14.25">
      <c r="A6" s="7">
        <f t="shared" ref="A6:A8" si="1">A5+1</f>
        <v>3</v>
      </c>
      <c r="B6" s="23" t="s">
        <v>10</v>
      </c>
      <c r="C6" s="24" t="s">
        <v>24</v>
      </c>
      <c r="D6" s="25" t="s">
        <v>6</v>
      </c>
      <c r="E6" s="25">
        <v>1</v>
      </c>
      <c r="F6" s="26">
        <v>0</v>
      </c>
      <c r="G6" s="26">
        <v>0</v>
      </c>
    </row>
    <row r="7" spans="1:7" ht="14.25">
      <c r="A7" s="7">
        <f t="shared" si="1"/>
        <v>4</v>
      </c>
      <c r="B7" s="7" t="s">
        <v>10</v>
      </c>
      <c r="C7" s="12" t="s">
        <v>7</v>
      </c>
      <c r="D7" s="11" t="s">
        <v>3</v>
      </c>
      <c r="E7" s="9">
        <v>5.84</v>
      </c>
      <c r="F7" s="10">
        <v>0</v>
      </c>
      <c r="G7" s="10">
        <f>F7*E7</f>
        <v>0</v>
      </c>
    </row>
    <row r="8" spans="1:7" ht="14.25">
      <c r="A8" s="7">
        <f t="shared" si="1"/>
        <v>5</v>
      </c>
      <c r="B8" s="7" t="s">
        <v>10</v>
      </c>
      <c r="C8" s="11" t="s">
        <v>5</v>
      </c>
      <c r="D8" s="11" t="s">
        <v>6</v>
      </c>
      <c r="E8" s="9">
        <v>3</v>
      </c>
      <c r="F8" s="10">
        <v>0</v>
      </c>
      <c r="G8" s="10">
        <f>F8*E8</f>
        <v>0</v>
      </c>
    </row>
    <row r="9" spans="1:7" ht="20.100000000000001" customHeight="1">
      <c r="A9" s="13"/>
      <c r="B9" s="13"/>
      <c r="C9" s="13"/>
      <c r="D9" s="13"/>
      <c r="E9" s="13"/>
      <c r="F9" s="14" t="s">
        <v>4</v>
      </c>
      <c r="G9" s="15">
        <f>SUM(G4:G8)</f>
        <v>0</v>
      </c>
    </row>
  </sheetData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"/>
  <sheetViews>
    <sheetView tabSelected="1" topLeftCell="A7" workbookViewId="0">
      <selection activeCell="E10" sqref="E10"/>
    </sheetView>
  </sheetViews>
  <sheetFormatPr defaultColWidth="8.75" defaultRowHeight="20.100000000000001" customHeight="1"/>
  <cols>
    <col min="1" max="1" width="5.5" style="18" customWidth="1"/>
    <col min="2" max="2" width="10.375" style="18" bestFit="1" customWidth="1"/>
    <col min="3" max="3" width="98.5" style="18" customWidth="1"/>
    <col min="4" max="4" width="6.75" style="18" customWidth="1"/>
    <col min="5" max="5" width="8.75" style="18"/>
    <col min="6" max="6" width="10.125" style="18" customWidth="1"/>
    <col min="7" max="7" width="9.375" style="18" customWidth="1"/>
    <col min="8" max="16384" width="8.75" style="18"/>
  </cols>
  <sheetData>
    <row r="1" spans="1:7" ht="20.100000000000001" customHeight="1">
      <c r="A1" s="16"/>
      <c r="B1" s="16"/>
      <c r="C1" s="2" t="s">
        <v>27</v>
      </c>
      <c r="D1" s="17"/>
      <c r="E1" s="17"/>
      <c r="F1" s="17"/>
      <c r="G1" s="17"/>
    </row>
    <row r="2" spans="1:7" ht="20.100000000000001" customHeight="1">
      <c r="A2" s="17"/>
      <c r="B2" s="17"/>
      <c r="C2" s="17"/>
      <c r="D2" s="17"/>
      <c r="E2" s="17"/>
      <c r="F2" s="17"/>
      <c r="G2" s="17"/>
    </row>
    <row r="3" spans="1:7" ht="27">
      <c r="A3" s="19" t="s">
        <v>0</v>
      </c>
      <c r="B3" s="19" t="s">
        <v>9</v>
      </c>
      <c r="C3" s="20" t="s">
        <v>8</v>
      </c>
      <c r="D3" s="20" t="s">
        <v>1</v>
      </c>
      <c r="E3" s="20" t="s">
        <v>2</v>
      </c>
      <c r="F3" s="21" t="s">
        <v>20</v>
      </c>
      <c r="G3" s="21" t="s">
        <v>21</v>
      </c>
    </row>
    <row r="4" spans="1:7" ht="54">
      <c r="A4" s="22">
        <v>1</v>
      </c>
      <c r="B4" s="23" t="s">
        <v>10</v>
      </c>
      <c r="C4" s="24" t="s">
        <v>12</v>
      </c>
      <c r="D4" s="25" t="s">
        <v>3</v>
      </c>
      <c r="E4" s="25">
        <v>294.39999999999998</v>
      </c>
      <c r="F4" s="26">
        <v>0</v>
      </c>
      <c r="G4" s="26">
        <f>E4*F4</f>
        <v>0</v>
      </c>
    </row>
    <row r="5" spans="1:7" ht="54">
      <c r="A5" s="22">
        <f>A4+1</f>
        <v>2</v>
      </c>
      <c r="B5" s="23" t="s">
        <v>10</v>
      </c>
      <c r="C5" s="24" t="s">
        <v>13</v>
      </c>
      <c r="D5" s="25" t="s">
        <v>3</v>
      </c>
      <c r="E5" s="25">
        <v>76.8</v>
      </c>
      <c r="F5" s="26">
        <v>0</v>
      </c>
      <c r="G5" s="26">
        <f t="shared" ref="G5:G13" si="0">E5*F5</f>
        <v>0</v>
      </c>
    </row>
    <row r="6" spans="1:7" ht="54">
      <c r="A6" s="22">
        <f>A5+1</f>
        <v>3</v>
      </c>
      <c r="B6" s="23" t="s">
        <v>10</v>
      </c>
      <c r="C6" s="24" t="s">
        <v>14</v>
      </c>
      <c r="D6" s="25" t="s">
        <v>3</v>
      </c>
      <c r="E6" s="25">
        <v>102.2</v>
      </c>
      <c r="F6" s="26">
        <v>0</v>
      </c>
      <c r="G6" s="26">
        <f t="shared" si="0"/>
        <v>0</v>
      </c>
    </row>
    <row r="7" spans="1:7" ht="54">
      <c r="A7" s="22">
        <f t="shared" ref="A7:A13" si="1">A6+1</f>
        <v>4</v>
      </c>
      <c r="B7" s="23" t="s">
        <v>10</v>
      </c>
      <c r="C7" s="24" t="s">
        <v>15</v>
      </c>
      <c r="D7" s="25" t="s">
        <v>3</v>
      </c>
      <c r="E7" s="25">
        <v>31.9</v>
      </c>
      <c r="F7" s="26">
        <v>0</v>
      </c>
      <c r="G7" s="26">
        <f t="shared" si="0"/>
        <v>0</v>
      </c>
    </row>
    <row r="8" spans="1:7" ht="54">
      <c r="A8" s="22">
        <f t="shared" si="1"/>
        <v>5</v>
      </c>
      <c r="B8" s="23" t="s">
        <v>10</v>
      </c>
      <c r="C8" s="24" t="s">
        <v>16</v>
      </c>
      <c r="D8" s="25" t="s">
        <v>3</v>
      </c>
      <c r="E8" s="25">
        <v>78.900000000000006</v>
      </c>
      <c r="F8" s="26">
        <v>0</v>
      </c>
      <c r="G8" s="26">
        <f t="shared" si="0"/>
        <v>0</v>
      </c>
    </row>
    <row r="9" spans="1:7" ht="54">
      <c r="A9" s="22">
        <f t="shared" si="1"/>
        <v>6</v>
      </c>
      <c r="B9" s="23" t="s">
        <v>10</v>
      </c>
      <c r="C9" s="24" t="s">
        <v>17</v>
      </c>
      <c r="D9" s="25" t="s">
        <v>3</v>
      </c>
      <c r="E9" s="25">
        <v>54.5</v>
      </c>
      <c r="F9" s="26">
        <v>0</v>
      </c>
      <c r="G9" s="26">
        <f t="shared" si="0"/>
        <v>0</v>
      </c>
    </row>
    <row r="10" spans="1:7" ht="54">
      <c r="A10" s="22">
        <f t="shared" si="1"/>
        <v>7</v>
      </c>
      <c r="B10" s="23" t="s">
        <v>10</v>
      </c>
      <c r="C10" s="24" t="s">
        <v>23</v>
      </c>
      <c r="D10" s="25" t="s">
        <v>3</v>
      </c>
      <c r="E10" s="25">
        <v>35</v>
      </c>
      <c r="F10" s="26">
        <v>0</v>
      </c>
      <c r="G10" s="26">
        <f t="shared" si="0"/>
        <v>0</v>
      </c>
    </row>
    <row r="11" spans="1:7" ht="14.25">
      <c r="A11" s="22">
        <f t="shared" si="1"/>
        <v>8</v>
      </c>
      <c r="B11" s="23" t="s">
        <v>10</v>
      </c>
      <c r="C11" s="24" t="s">
        <v>24</v>
      </c>
      <c r="D11" s="25" t="s">
        <v>6</v>
      </c>
      <c r="E11" s="25">
        <v>10</v>
      </c>
      <c r="F11" s="26">
        <v>0</v>
      </c>
      <c r="G11" s="26">
        <v>0</v>
      </c>
    </row>
    <row r="12" spans="1:7" ht="14.25">
      <c r="A12" s="22">
        <f t="shared" si="1"/>
        <v>9</v>
      </c>
      <c r="B12" s="23" t="s">
        <v>10</v>
      </c>
      <c r="C12" s="24" t="s">
        <v>7</v>
      </c>
      <c r="D12" s="25" t="s">
        <v>3</v>
      </c>
      <c r="E12" s="25">
        <v>26.2</v>
      </c>
      <c r="F12" s="26">
        <v>0</v>
      </c>
      <c r="G12" s="26">
        <f t="shared" si="0"/>
        <v>0</v>
      </c>
    </row>
    <row r="13" spans="1:7" ht="14.25">
      <c r="A13" s="22">
        <f t="shared" si="1"/>
        <v>10</v>
      </c>
      <c r="B13" s="23" t="s">
        <v>10</v>
      </c>
      <c r="C13" s="25" t="s">
        <v>5</v>
      </c>
      <c r="D13" s="25" t="s">
        <v>6</v>
      </c>
      <c r="E13" s="25">
        <v>12</v>
      </c>
      <c r="F13" s="26">
        <v>0</v>
      </c>
      <c r="G13" s="26">
        <f t="shared" si="0"/>
        <v>0</v>
      </c>
    </row>
    <row r="14" spans="1:7" ht="20.100000000000001" customHeight="1">
      <c r="A14" s="27"/>
      <c r="B14" s="27"/>
      <c r="D14" s="27"/>
      <c r="E14" s="27"/>
      <c r="F14" s="28" t="s">
        <v>4</v>
      </c>
      <c r="G14" s="29">
        <f>SUM(G4:G13)</f>
        <v>0</v>
      </c>
    </row>
  </sheetData>
  <pageMargins left="0.28999999999999998" right="0.19685039370078741" top="0.67" bottom="0.32" header="0.31496062992125984" footer="0.31496062992125984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"/>
  <sheetViews>
    <sheetView workbookViewId="0">
      <selection activeCell="E4" sqref="E4"/>
    </sheetView>
  </sheetViews>
  <sheetFormatPr defaultColWidth="8.75" defaultRowHeight="20.100000000000001" customHeight="1"/>
  <cols>
    <col min="1" max="1" width="5.5" style="31" customWidth="1"/>
    <col min="2" max="2" width="11.875" style="31" customWidth="1"/>
    <col min="3" max="3" width="98.5" style="31" customWidth="1"/>
    <col min="4" max="4" width="6.75" style="31" customWidth="1"/>
    <col min="5" max="5" width="8.75" style="31"/>
    <col min="6" max="6" width="10.125" style="31" customWidth="1"/>
    <col min="7" max="7" width="9.375" style="31" customWidth="1"/>
    <col min="8" max="16384" width="8.75" style="31"/>
  </cols>
  <sheetData>
    <row r="1" spans="1:7" ht="20.100000000000001" customHeight="1">
      <c r="A1" s="30"/>
      <c r="B1" s="30"/>
      <c r="C1" s="2" t="s">
        <v>26</v>
      </c>
    </row>
    <row r="3" spans="1:7" ht="27">
      <c r="A3" s="32" t="s">
        <v>0</v>
      </c>
      <c r="B3" s="32" t="s">
        <v>9</v>
      </c>
      <c r="C3" s="33" t="s">
        <v>8</v>
      </c>
      <c r="D3" s="33" t="s">
        <v>1</v>
      </c>
      <c r="E3" s="33" t="s">
        <v>2</v>
      </c>
      <c r="F3" s="34" t="s">
        <v>20</v>
      </c>
      <c r="G3" s="34" t="s">
        <v>21</v>
      </c>
    </row>
    <row r="4" spans="1:7" ht="57">
      <c r="A4" s="35">
        <v>1</v>
      </c>
      <c r="B4" s="35" t="s">
        <v>10</v>
      </c>
      <c r="C4" s="36" t="s">
        <v>18</v>
      </c>
      <c r="D4" s="37" t="s">
        <v>3</v>
      </c>
      <c r="E4" s="37">
        <v>33.5</v>
      </c>
      <c r="F4" s="38">
        <v>0</v>
      </c>
      <c r="G4" s="38">
        <f>E4*F4</f>
        <v>0</v>
      </c>
    </row>
    <row r="5" spans="1:7" ht="57">
      <c r="A5" s="35">
        <f>A4+1</f>
        <v>2</v>
      </c>
      <c r="B5" s="35" t="s">
        <v>10</v>
      </c>
      <c r="C5" s="36" t="s">
        <v>19</v>
      </c>
      <c r="D5" s="37" t="s">
        <v>3</v>
      </c>
      <c r="E5" s="37">
        <v>67</v>
      </c>
      <c r="F5" s="38">
        <v>0</v>
      </c>
      <c r="G5" s="38">
        <f t="shared" ref="G5" si="0">E5*F5</f>
        <v>0</v>
      </c>
    </row>
    <row r="6" spans="1:7" ht="20.100000000000001" customHeight="1">
      <c r="A6" s="39"/>
      <c r="B6" s="39"/>
      <c r="C6" s="39"/>
      <c r="D6" s="39"/>
      <c r="E6" s="39"/>
      <c r="F6" s="40" t="s">
        <v>4</v>
      </c>
      <c r="G6" s="41">
        <f>SUM(G4:G5)</f>
        <v>0</v>
      </c>
    </row>
  </sheetData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Andrzejewskiego</vt:lpstr>
      <vt:lpstr>Prochownia</vt:lpstr>
      <vt:lpstr>Westerplatte</vt:lpstr>
      <vt:lpstr>Andrzejewskiego!Obszar_wydruku</vt:lpstr>
      <vt:lpstr>Prochownia!Obszar_wydruku</vt:lpstr>
      <vt:lpstr>Westerplatte!Obszar_wydruku</vt:lpstr>
      <vt:lpstr>Prochownia!Tytuły_wydruku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KOLEKTOR</dc:creator>
  <cp:lastModifiedBy>p.ratajczak</cp:lastModifiedBy>
  <cp:lastPrinted>2017-10-18T05:36:27Z</cp:lastPrinted>
  <dcterms:created xsi:type="dcterms:W3CDTF">2017-10-09T07:30:26Z</dcterms:created>
  <dcterms:modified xsi:type="dcterms:W3CDTF">2017-10-18T08:30:12Z</dcterms:modified>
</cp:coreProperties>
</file>